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ARC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<sst xmlns="http://schemas.openxmlformats.org/spreadsheetml/2006/main" count="54" uniqueCount="29">
  <si>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</si>
  <si>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</si>
  <si>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</si>
  <si>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</si>
  <si>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</si>
  <si>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</si>
  <si>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</si>
  <si>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</si>
  <si>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</si>
  <si>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</si>
  <si>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</si>
  <si>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</si>
  <si>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</si>
  <si>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</si>
  <si>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</si>
  <si>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</si>
  <si>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</si>
  <si>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</si>
  <si>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</si>
  <si>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</si>
  <si>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</si>
  <si>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</si>
  <si>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</si>
  <si>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</si>
  <si>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</si>
  <si>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</si>
  <si>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Master of Architecture</t>
  </si>
  <si>
    <t>Tuition and Fees for Non-Resident Master of Architecture</t>
  </si>
  <si>
    <r>
      <rPr>
        <b/>
        <sz val="18"/>
        <color rgb="FF005BBB"/>
        <rFont val="Calibri"/>
        <family val="2"/>
        <scheme val="minor"/>
      </rPr>
      <t>Master of Architecture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</si>
</sst>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M20" sqref="M20"/>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35">
      <c r="A2" s="22"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35">
      <c r="A4" s="5" t="s">
        <v>0</v>
      </c>
      <c r="B4" s="12">
        <v>574</v>
      </c>
      <c r="C4" s="12">
        <f t="shared" ref="C4:C12" si="0">SUM(B4*2)</f>
        <v>1148</v>
      </c>
      <c r="D4" s="12">
        <f t="shared" ref="D4:D12" si="1">SUM(B4*3)</f>
        <v>1722</v>
      </c>
      <c r="E4" s="12">
        <f t="shared" ref="E4:E12" si="2">SUM(B4*4)</f>
        <v>2296</v>
      </c>
      <c r="F4" s="12">
        <f t="shared" ref="F4:F12" si="3">SUM(B4*5)</f>
        <v>2870</v>
      </c>
      <c r="G4" s="12">
        <f t="shared" ref="G4:G12" si="4">SUM(B4*6)</f>
        <v>3444</v>
      </c>
      <c r="H4" s="12">
        <f t="shared" ref="H4:H12" si="5">SUM(B4*7)</f>
        <v>4018</v>
      </c>
      <c r="I4" s="12">
        <f t="shared" ref="I4:I12" si="6">SUM(B4*8)</f>
        <v>4592</v>
      </c>
      <c r="J4" s="12">
        <f t="shared" ref="J4:J11" si="7">SUM(B4*9)</f>
        <v>5166</v>
      </c>
      <c r="K4" s="12">
        <f t="shared" ref="K4:K7" si="8">SUM(B4*10)</f>
        <v>5740</v>
      </c>
      <c r="L4" s="12">
        <f t="shared" ref="L4:L7" si="9">SUM(B4*11)</f>
        <v>6314</v>
      </c>
      <c r="M4" s="13">
        <v>6890</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742.00000000000011</v>
      </c>
      <c r="C15" s="18">
        <f t="shared" si="14"/>
        <v>1415.0000000000002</v>
      </c>
      <c r="D15" s="18">
        <f t="shared" si="14"/>
        <v>2088.0000000000005</v>
      </c>
      <c r="E15" s="18">
        <f t="shared" si="14"/>
        <v>2761.0000000000005</v>
      </c>
      <c r="F15" s="18">
        <f t="shared" si="14"/>
        <v>3434.0000000000005</v>
      </c>
      <c r="G15" s="18">
        <f t="shared" si="14"/>
        <v>4107.0000000000009</v>
      </c>
      <c r="H15" s="18">
        <f t="shared" si="14"/>
        <v>4780</v>
      </c>
      <c r="I15" s="18">
        <f t="shared" si="14"/>
        <v>5453.0000000000009</v>
      </c>
      <c r="J15" s="18">
        <f t="shared" si="14"/>
        <v>6422.75</v>
      </c>
      <c r="K15" s="18">
        <f t="shared" si="14"/>
        <v>6996.75</v>
      </c>
      <c r="L15" s="18">
        <f t="shared" si="14"/>
        <v>7570.75</v>
      </c>
      <c r="M15" s="19">
        <f t="shared" si="14"/>
        <v>8146.75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2"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35">
      <c r="A19" s="5" t="s">
        <v>0</v>
      </c>
      <c r="B19" s="12">
        <v>991</v>
      </c>
      <c r="C19" s="12">
        <f t="shared" ref="C19:C27" si="15">SUM(B19*2)</f>
        <v>1982</v>
      </c>
      <c r="D19" s="12">
        <f t="shared" ref="D19:D27" si="16">SUM(B19*3)</f>
        <v>2973</v>
      </c>
      <c r="E19" s="12">
        <f t="shared" ref="E19:E27" si="17">SUM(B19*4)</f>
        <v>3964</v>
      </c>
      <c r="F19" s="12">
        <f t="shared" ref="F19:F27" si="18">SUM(B19*5)</f>
        <v>4955</v>
      </c>
      <c r="G19" s="12">
        <f t="shared" ref="G19:G27" si="19">SUM(B19*6)</f>
        <v>5946</v>
      </c>
      <c r="H19" s="12">
        <f t="shared" ref="H19:H27" si="20">SUM(B19*7)</f>
        <v>6937</v>
      </c>
      <c r="I19" s="12">
        <f t="shared" ref="I19:I27" si="21">SUM(B19*8)</f>
        <v>7928</v>
      </c>
      <c r="J19" s="12">
        <f t="shared" ref="J19:J22" si="22">SUM(B19*9)</f>
        <v>8919</v>
      </c>
      <c r="K19" s="12">
        <f t="shared" ref="K19:K22" si="23">SUM(B19*10)</f>
        <v>9910</v>
      </c>
      <c r="L19" s="12">
        <f t="shared" ref="L19:L22" si="24">SUM(B19*11)</f>
        <v>10901</v>
      </c>
      <c r="M19" s="13">
        <v>11895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30">SUM(B19:B29)</f>
        <v>1159.0000000000005</v>
      </c>
      <c r="C30" s="18">
        <f t="shared" si="30"/>
        <v>2249.0000000000009</v>
      </c>
      <c r="D30" s="18">
        <f t="shared" si="30"/>
        <v>3339</v>
      </c>
      <c r="E30" s="18">
        <f t="shared" si="30"/>
        <v>4429.0000000000009</v>
      </c>
      <c r="F30" s="18">
        <f t="shared" si="30"/>
        <v>5518.9999999999991</v>
      </c>
      <c r="G30" s="18">
        <f t="shared" si="30"/>
        <v>6609</v>
      </c>
      <c r="H30" s="18">
        <f t="shared" si="30"/>
        <v>7699</v>
      </c>
      <c r="I30" s="18">
        <f t="shared" si="30"/>
        <v>8789.0000000000018</v>
      </c>
      <c r="J30" s="18">
        <f t="shared" si="30"/>
        <v>10175.75</v>
      </c>
      <c r="K30" s="18">
        <f t="shared" si="30"/>
        <v>11166.75</v>
      </c>
      <c r="L30" s="18">
        <f t="shared" si="30"/>
        <v>12157.75</v>
      </c>
      <c r="M30" s="19">
        <f t="shared" si="30"/>
        <v>13151.75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JN2N/67N71F0Ly+VYTiE8M4ATS7Mkj09pDpSr/cQMxkfgLP6JiHfgiAL6PIckxKGvOKa8hpBfAILUlSr9Cr6GA==" saltValue="KjWvBw6iYeGvjZ2rjkyO3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ARC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Master of Architecture Tuition and Fee Billing Rates</dc:title>
  <dc:subject>Listing of graduate tuition and fees for the spring 2017 semester</dc:subject>
  <dc:creator>UB Student Accounts</dc:creator>
  <cp:keywords>tuition,fees,architecure tuition, architecture fees</cp:keywords>
  <cp:lastModifiedBy>Kvetkosky, Mary</cp:lastModifiedBy>
  <cp:lastPrinted>2016-07-08T20:10:16Z</cp:lastPrinted>
  <dcterms:created xsi:type="dcterms:W3CDTF">2016-06-06T21:02:30Z</dcterms:created>
  <dcterms:modified xsi:type="dcterms:W3CDTF">2021-12-15T18:46:59Z</dcterms:modified>
  <cp:category>tuition</cp:category>
</cp:coreProperties>
</file>